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jimfleming/Desktop/"/>
    </mc:Choice>
  </mc:AlternateContent>
  <xr:revisionPtr revIDLastSave="0" documentId="13_ncr:1_{D0E12432-F3B4-8647-86BA-64170DAE33D2}" xr6:coauthVersionLast="47" xr6:coauthVersionMax="47" xr10:uidLastSave="{00000000-0000-0000-0000-000000000000}"/>
  <bookViews>
    <workbookView xWindow="0" yWindow="500" windowWidth="38400" windowHeight="21100" xr2:uid="{A74D95F9-A5BF-EA4D-834E-F53F0B043C1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8" i="1" l="1"/>
  <c r="P27" i="1"/>
  <c r="R26" i="1"/>
  <c r="Q26" i="1"/>
  <c r="R24" i="1"/>
  <c r="Q24" i="1"/>
  <c r="P24" i="1"/>
  <c r="R23" i="1"/>
  <c r="Q23" i="1"/>
  <c r="P23" i="1"/>
  <c r="Q21" i="1"/>
  <c r="R20" i="1"/>
  <c r="Q20" i="1"/>
  <c r="R19" i="1"/>
  <c r="P18" i="1"/>
  <c r="P17" i="1"/>
  <c r="R16" i="1"/>
  <c r="Q16" i="1"/>
  <c r="R14" i="1"/>
  <c r="Q14" i="1"/>
  <c r="P14" i="1"/>
  <c r="R13" i="1"/>
  <c r="Q13" i="1"/>
  <c r="P13" i="1"/>
  <c r="Q11" i="1"/>
  <c r="R10" i="1"/>
  <c r="Q10" i="1"/>
  <c r="R9" i="1"/>
  <c r="P8" i="1"/>
  <c r="P7" i="1"/>
  <c r="R6" i="1"/>
  <c r="Q6" i="1"/>
  <c r="R4" i="1"/>
  <c r="Q4" i="1"/>
  <c r="P4" i="1"/>
  <c r="R3" i="1"/>
  <c r="Q3" i="1"/>
  <c r="P3" i="1"/>
  <c r="O29" i="1"/>
  <c r="R29" i="1" s="1"/>
  <c r="N29" i="1"/>
  <c r="Q29" i="1" s="1"/>
  <c r="O28" i="1"/>
  <c r="R28" i="1" s="1"/>
  <c r="N28" i="1"/>
  <c r="Q28" i="1" s="1"/>
  <c r="O27" i="1"/>
  <c r="R27" i="1" s="1"/>
  <c r="N27" i="1"/>
  <c r="Q27" i="1" s="1"/>
  <c r="O26" i="1"/>
  <c r="N26" i="1"/>
  <c r="O25" i="1"/>
  <c r="R25" i="1" s="1"/>
  <c r="N25" i="1"/>
  <c r="Q25" i="1" s="1"/>
  <c r="O24" i="1"/>
  <c r="N24" i="1"/>
  <c r="O23" i="1"/>
  <c r="N23" i="1"/>
  <c r="O22" i="1"/>
  <c r="R22" i="1" s="1"/>
  <c r="N22" i="1"/>
  <c r="Q22" i="1" s="1"/>
  <c r="O21" i="1"/>
  <c r="R21" i="1" s="1"/>
  <c r="N21" i="1"/>
  <c r="O20" i="1"/>
  <c r="N20" i="1"/>
  <c r="O19" i="1"/>
  <c r="N19" i="1"/>
  <c r="Q19" i="1" s="1"/>
  <c r="O18" i="1"/>
  <c r="R18" i="1" s="1"/>
  <c r="N18" i="1"/>
  <c r="Q18" i="1" s="1"/>
  <c r="O17" i="1"/>
  <c r="R17" i="1" s="1"/>
  <c r="N17" i="1"/>
  <c r="Q17" i="1" s="1"/>
  <c r="O16" i="1"/>
  <c r="N16" i="1"/>
  <c r="O15" i="1"/>
  <c r="R15" i="1" s="1"/>
  <c r="N15" i="1"/>
  <c r="Q15" i="1" s="1"/>
  <c r="O14" i="1"/>
  <c r="N14" i="1"/>
  <c r="O13" i="1"/>
  <c r="N13" i="1"/>
  <c r="O12" i="1"/>
  <c r="R12" i="1" s="1"/>
  <c r="N12" i="1"/>
  <c r="Q12" i="1" s="1"/>
  <c r="O11" i="1"/>
  <c r="R11" i="1" s="1"/>
  <c r="N11" i="1"/>
  <c r="O10" i="1"/>
  <c r="N10" i="1"/>
  <c r="O9" i="1"/>
  <c r="N9" i="1"/>
  <c r="Q9" i="1" s="1"/>
  <c r="O8" i="1"/>
  <c r="R8" i="1" s="1"/>
  <c r="N8" i="1"/>
  <c r="Q8" i="1" s="1"/>
  <c r="O7" i="1"/>
  <c r="R7" i="1" s="1"/>
  <c r="N7" i="1"/>
  <c r="Q7" i="1" s="1"/>
  <c r="O6" i="1"/>
  <c r="N6" i="1"/>
  <c r="O5" i="1"/>
  <c r="R5" i="1" s="1"/>
  <c r="N5" i="1"/>
  <c r="Q5" i="1" s="1"/>
  <c r="O4" i="1"/>
  <c r="N4" i="1"/>
  <c r="O3" i="1"/>
  <c r="N3" i="1"/>
  <c r="O2" i="1"/>
  <c r="R2" i="1" s="1"/>
  <c r="N2" i="1"/>
  <c r="Q2" i="1" s="1"/>
  <c r="M29" i="1"/>
  <c r="P29" i="1" s="1"/>
  <c r="M28" i="1"/>
  <c r="M27" i="1"/>
  <c r="M26" i="1"/>
  <c r="P26" i="1" s="1"/>
  <c r="M25" i="1"/>
  <c r="P25" i="1" s="1"/>
  <c r="M24" i="1"/>
  <c r="M23" i="1"/>
  <c r="M22" i="1"/>
  <c r="P22" i="1" s="1"/>
  <c r="M21" i="1"/>
  <c r="P21" i="1" s="1"/>
  <c r="M20" i="1"/>
  <c r="P20" i="1" s="1"/>
  <c r="M19" i="1"/>
  <c r="P19" i="1" s="1"/>
  <c r="M18" i="1"/>
  <c r="M17" i="1"/>
  <c r="M16" i="1"/>
  <c r="P16" i="1" s="1"/>
  <c r="M15" i="1"/>
  <c r="P15" i="1" s="1"/>
  <c r="M14" i="1"/>
  <c r="M13" i="1"/>
  <c r="M12" i="1"/>
  <c r="P12" i="1" s="1"/>
  <c r="M11" i="1"/>
  <c r="P11" i="1" s="1"/>
  <c r="M10" i="1"/>
  <c r="P10" i="1" s="1"/>
  <c r="M9" i="1"/>
  <c r="P9" i="1" s="1"/>
  <c r="M8" i="1"/>
  <c r="M7" i="1"/>
  <c r="M6" i="1"/>
  <c r="P6" i="1" s="1"/>
  <c r="M5" i="1"/>
  <c r="P5" i="1" s="1"/>
  <c r="M4" i="1"/>
  <c r="M3" i="1"/>
  <c r="M2" i="1"/>
  <c r="P2" i="1" s="1"/>
  <c r="S10" i="1"/>
  <c r="S11" i="1"/>
  <c r="T11" i="1" s="1"/>
  <c r="S27" i="1"/>
  <c r="S2" i="1"/>
  <c r="K3" i="1"/>
  <c r="S3" i="1" s="1"/>
  <c r="T3" i="1" s="1"/>
  <c r="K4" i="1"/>
  <c r="S4" i="1" s="1"/>
  <c r="T4" i="1" s="1"/>
  <c r="K5" i="1"/>
  <c r="S5" i="1" s="1"/>
  <c r="K6" i="1"/>
  <c r="S6" i="1" s="1"/>
  <c r="K7" i="1"/>
  <c r="S7" i="1" s="1"/>
  <c r="K8" i="1"/>
  <c r="S8" i="1" s="1"/>
  <c r="K9" i="1"/>
  <c r="S9" i="1" s="1"/>
  <c r="K10" i="1"/>
  <c r="K11" i="1"/>
  <c r="K12" i="1"/>
  <c r="S12" i="1" s="1"/>
  <c r="K13" i="1"/>
  <c r="S13" i="1" s="1"/>
  <c r="K14" i="1"/>
  <c r="S14" i="1" s="1"/>
  <c r="T14" i="1" s="1"/>
  <c r="K15" i="1"/>
  <c r="S15" i="1" s="1"/>
  <c r="K16" i="1"/>
  <c r="S16" i="1" s="1"/>
  <c r="K17" i="1"/>
  <c r="S17" i="1" s="1"/>
  <c r="K18" i="1"/>
  <c r="S18" i="1" s="1"/>
  <c r="K19" i="1"/>
  <c r="S19" i="1" s="1"/>
  <c r="K20" i="1"/>
  <c r="S20" i="1" s="1"/>
  <c r="K21" i="1"/>
  <c r="S21" i="1" s="1"/>
  <c r="T21" i="1" s="1"/>
  <c r="K22" i="1"/>
  <c r="S22" i="1" s="1"/>
  <c r="K23" i="1"/>
  <c r="S23" i="1" s="1"/>
  <c r="K24" i="1"/>
  <c r="S24" i="1" s="1"/>
  <c r="K25" i="1"/>
  <c r="S25" i="1" s="1"/>
  <c r="K26" i="1"/>
  <c r="S26" i="1" s="1"/>
  <c r="K27" i="1"/>
  <c r="K28" i="1"/>
  <c r="S28" i="1" s="1"/>
  <c r="K29" i="1"/>
  <c r="S29" i="1" s="1"/>
  <c r="K2" i="1"/>
  <c r="T9" i="1" l="1"/>
  <c r="T17" i="1"/>
  <c r="T7" i="1"/>
  <c r="T29" i="1"/>
  <c r="T20" i="1"/>
  <c r="T10" i="1"/>
  <c r="T2" i="1"/>
  <c r="T19" i="1"/>
  <c r="T28" i="1"/>
  <c r="T18" i="1"/>
  <c r="T8" i="1"/>
  <c r="T27" i="1"/>
  <c r="T13" i="1"/>
  <c r="T24" i="1"/>
  <c r="T12" i="1"/>
  <c r="T23" i="1"/>
  <c r="T26" i="1"/>
  <c r="T16" i="1"/>
  <c r="T6" i="1"/>
  <c r="T22" i="1"/>
  <c r="T25" i="1"/>
  <c r="T15" i="1"/>
  <c r="T5" i="1"/>
</calcChain>
</file>

<file path=xl/sharedStrings.xml><?xml version="1.0" encoding="utf-8"?>
<sst xmlns="http://schemas.openxmlformats.org/spreadsheetml/2006/main" count="49" uniqueCount="47">
  <si>
    <t>Book</t>
  </si>
  <si>
    <t>Chapters</t>
  </si>
  <si>
    <t>Verses</t>
  </si>
  <si>
    <t>Words</t>
  </si>
  <si>
    <t>% chapters</t>
  </si>
  <si>
    <t>% verses</t>
  </si>
  <si>
    <t>% words</t>
  </si>
  <si>
    <t>Totals</t>
  </si>
  <si>
    <t>Matthew</t>
  </si>
  <si>
    <t>Mark</t>
  </si>
  <si>
    <t>Luke</t>
  </si>
  <si>
    <t>John</t>
  </si>
  <si>
    <t>Acts</t>
  </si>
  <si>
    <t>Romans</t>
  </si>
  <si>
    <t>1 Corinthians</t>
  </si>
  <si>
    <t>2 Corinthians</t>
  </si>
  <si>
    <t>Galatians</t>
  </si>
  <si>
    <t>Ephesians</t>
  </si>
  <si>
    <t>Philippians</t>
  </si>
  <si>
    <t>Colossians</t>
  </si>
  <si>
    <t>1 Thessalonians</t>
  </si>
  <si>
    <t>2 Thessalonians</t>
  </si>
  <si>
    <t>1 Timothy</t>
  </si>
  <si>
    <t>2 Timothy</t>
  </si>
  <si>
    <t>Titus</t>
  </si>
  <si>
    <t>Philemon</t>
  </si>
  <si>
    <t>Hebrews</t>
  </si>
  <si>
    <t>James</t>
  </si>
  <si>
    <t>1 Peter</t>
  </si>
  <si>
    <t>2 Peter</t>
  </si>
  <si>
    <t>1 John</t>
  </si>
  <si>
    <t>2 John</t>
  </si>
  <si>
    <t>3 John</t>
  </si>
  <si>
    <t>Jude</t>
  </si>
  <si>
    <t>Revelation</t>
  </si>
  <si>
    <t>Lord</t>
  </si>
  <si>
    <t>Jesus</t>
  </si>
  <si>
    <t>Christ</t>
  </si>
  <si>
    <t>L/J/C</t>
  </si>
  <si>
    <t>% L/J/C</t>
  </si>
  <si>
    <t>Multiples</t>
  </si>
  <si>
    <t>% Jesus</t>
  </si>
  <si>
    <t>% Lord</t>
  </si>
  <si>
    <t>% Christ</t>
  </si>
  <si>
    <t>M Jesus</t>
  </si>
  <si>
    <t>M Lord</t>
  </si>
  <si>
    <t>M Christ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</si>
</sst>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9" formatCode="#,##0.0"/>
  </numFmts>
  <fonts count="6">
    <font>
      <sz val="12"/>
      <color theme="1"/>
      <name val="ArialMT"/>
      <family val="2"/>
    </font>
    <font>
      <sz val="12"/>
      <color theme="1"/>
      <name val="ArialMT"/>
      <family val="2"/>
    </font>
    <font>
      <b/>
      <sz val="12"/>
      <name val="Lao UI"/>
      <family val="2"/>
    </font>
    <font>
      <b/>
      <sz val="12"/>
      <color theme="1"/>
      <name val="Lao Ui"/>
      <family val="2"/>
    </font>
    <font>
      <sz val="12"/>
      <color theme="1"/>
      <name val="Lao Ui"/>
      <family val="2"/>
    </font>
    <font>
      <sz val="12"/>
      <name val="Lao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/>
    <xf numFmtId="0" fontId="4" fillId="2" borderId="0" xfId="0" applyFont="1" applyFill="1"/>
    <xf numFmtId="0" fontId="5" fillId="2" borderId="0" xfId="0" applyFont="1" applyFill="1"/>
    <xf numFmtId="0" fontId="3" fillId="2" borderId="2" xfId="0" applyFont="1" applyFill="1" applyBorder="1"/>
    <xf numFmtId="0" fontId="4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164" fontId="5" fillId="2" borderId="0" xfId="1" applyNumberFormat="1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3" fontId="3" fillId="2" borderId="2" xfId="0" applyNumberFormat="1" applyFont="1" applyFill="1" applyBorder="1" applyAlignment="1">
      <alignment horizontal="right"/>
    </xf>
    <xf numFmtId="9" fontId="4" fillId="2" borderId="0" xfId="2" applyFont="1" applyFill="1" applyAlignment="1">
      <alignment horizontal="right"/>
    </xf>
    <xf numFmtId="9" fontId="3" fillId="2" borderId="2" xfId="0" applyNumberFormat="1" applyFont="1" applyFill="1" applyBorder="1" applyAlignment="1">
      <alignment horizontal="right"/>
    </xf>
    <xf numFmtId="0" fontId="5" fillId="3" borderId="0" xfId="0" applyFont="1" applyFill="1"/>
    <xf numFmtId="164" fontId="5" fillId="3" borderId="0" xfId="1" applyNumberFormat="1" applyFont="1" applyFill="1" applyAlignment="1">
      <alignment horizontal="right"/>
    </xf>
    <xf numFmtId="9" fontId="4" fillId="3" borderId="0" xfId="2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10" fontId="4" fillId="3" borderId="0" xfId="2" applyNumberFormat="1" applyFont="1" applyFill="1" applyAlignment="1">
      <alignment horizontal="right"/>
    </xf>
    <xf numFmtId="0" fontId="3" fillId="4" borderId="1" xfId="0" applyFont="1" applyFill="1" applyBorder="1" applyAlignment="1">
      <alignment horizontal="right"/>
    </xf>
    <xf numFmtId="3" fontId="4" fillId="4" borderId="0" xfId="0" applyNumberFormat="1" applyFont="1" applyFill="1" applyAlignment="1">
      <alignment horizontal="right"/>
    </xf>
    <xf numFmtId="3" fontId="3" fillId="4" borderId="2" xfId="0" applyNumberFormat="1" applyFont="1" applyFill="1" applyBorder="1" applyAlignment="1">
      <alignment horizontal="right"/>
    </xf>
    <xf numFmtId="0" fontId="2" fillId="3" borderId="0" xfId="0" applyFont="1" applyFill="1"/>
    <xf numFmtId="164" fontId="2" fillId="3" borderId="0" xfId="1" applyNumberFormat="1" applyFont="1" applyFill="1" applyAlignment="1">
      <alignment horizontal="right"/>
    </xf>
    <xf numFmtId="9" fontId="3" fillId="3" borderId="0" xfId="2" applyFont="1" applyFill="1" applyAlignment="1">
      <alignment horizontal="right"/>
    </xf>
    <xf numFmtId="3" fontId="3" fillId="3" borderId="0" xfId="0" applyNumberFormat="1" applyFont="1" applyFill="1" applyAlignment="1">
      <alignment horizontal="right"/>
    </xf>
    <xf numFmtId="10" fontId="3" fillId="3" borderId="0" xfId="2" applyNumberFormat="1" applyFont="1" applyFill="1" applyAlignment="1">
      <alignment horizontal="right"/>
    </xf>
    <xf numFmtId="0" fontId="2" fillId="3" borderId="1" xfId="0" applyFont="1" applyFill="1" applyBorder="1" applyAlignment="1">
      <alignment horizontal="right"/>
    </xf>
    <xf numFmtId="10" fontId="3" fillId="3" borderId="2" xfId="0" applyNumberFormat="1" applyFont="1" applyFill="1" applyBorder="1" applyAlignment="1">
      <alignment horizontal="right"/>
    </xf>
    <xf numFmtId="169" fontId="3" fillId="3" borderId="0" xfId="0" applyNumberFormat="1" applyFont="1" applyFill="1" applyAlignment="1">
      <alignment horizontal="right"/>
    </xf>
    <xf numFmtId="169" fontId="4" fillId="4" borderId="0" xfId="0" applyNumberFormat="1" applyFont="1" applyFill="1" applyAlignment="1">
      <alignment horizontal="right"/>
    </xf>
    <xf numFmtId="169" fontId="4" fillId="3" borderId="0" xfId="0" applyNumberFormat="1" applyFont="1" applyFill="1" applyAlignment="1">
      <alignment horizontal="right"/>
    </xf>
    <xf numFmtId="169" fontId="3" fillId="4" borderId="2" xfId="0" applyNumberFormat="1" applyFont="1" applyFill="1" applyBorder="1" applyAlignment="1">
      <alignment horizontal="right"/>
    </xf>
    <xf numFmtId="9" fontId="3" fillId="2" borderId="2" xfId="2" applyFont="1" applyFill="1" applyBorder="1" applyAlignment="1">
      <alignment horizontal="right"/>
    </xf>
    <xf numFmtId="165" fontId="4" fillId="2" borderId="0" xfId="2" applyNumberFormat="1" applyFont="1" applyFill="1" applyAlignment="1">
      <alignment horizontal="right"/>
    </xf>
    <xf numFmtId="165" fontId="4" fillId="3" borderId="0" xfId="2" applyNumberFormat="1" applyFont="1" applyFill="1" applyAlignment="1">
      <alignment horizontal="right"/>
    </xf>
    <xf numFmtId="165" fontId="3" fillId="3" borderId="0" xfId="2" applyNumberFormat="1" applyFont="1" applyFill="1" applyAlignment="1">
      <alignment horizontal="right"/>
    </xf>
    <xf numFmtId="165" fontId="3" fillId="2" borderId="2" xfId="0" applyNumberFormat="1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357C7-BBC8-EC41-832B-07E6946052D1}">
  <sheetPr>
    <pageSetUpPr fitToPage="1"/>
  </sheetPr>
  <dimension ref="A1:T31"/>
  <sheetViews>
    <sheetView tabSelected="1" topLeftCell="B1" workbookViewId="0">
      <selection activeCell="B1" sqref="B1"/>
    </sheetView>
  </sheetViews>
  <sheetFormatPr baseColWidth="10" defaultColWidth="9.28515625" defaultRowHeight="18"/>
  <cols>
    <col min="1" max="1" width="12.7109375" style="2" bestFit="1" customWidth="1"/>
    <col min="2" max="2" width="7.5703125" style="5" bestFit="1" customWidth="1"/>
    <col min="3" max="3" width="6" style="5" bestFit="1" customWidth="1"/>
    <col min="4" max="4" width="7.7109375" style="5" bestFit="1" customWidth="1"/>
    <col min="5" max="5" width="9.28515625" style="5" bestFit="1" customWidth="1"/>
    <col min="6" max="7" width="7.42578125" style="5" bestFit="1" customWidth="1"/>
    <col min="8" max="8" width="4.85546875" style="5" bestFit="1" customWidth="1"/>
    <col min="9" max="9" width="4.42578125" style="5" bestFit="1" customWidth="1"/>
    <col min="10" max="10" width="5.28515625" style="5" bestFit="1" customWidth="1"/>
    <col min="11" max="11" width="4.85546875" style="5" bestFit="1" customWidth="1"/>
    <col min="12" max="12" width="6.5703125" style="5" bestFit="1" customWidth="1"/>
    <col min="13" max="13" width="6.7109375" style="5" bestFit="1" customWidth="1"/>
    <col min="14" max="14" width="6.28515625" style="5" bestFit="1" customWidth="1"/>
    <col min="15" max="15" width="7.140625" style="5" bestFit="1" customWidth="1"/>
    <col min="16" max="18" width="7.140625" style="5" customWidth="1"/>
    <col min="19" max="19" width="6.7109375" style="5" bestFit="1" customWidth="1"/>
    <col min="20" max="20" width="8" style="5" bestFit="1" customWidth="1"/>
    <col min="21" max="16384" width="9.28515625" style="2"/>
  </cols>
  <sheetData>
    <row r="1" spans="1:20">
      <c r="A1" s="1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20">
        <v>2424</v>
      </c>
      <c r="I1" s="20">
        <v>2962</v>
      </c>
      <c r="J1" s="20">
        <v>5547</v>
      </c>
      <c r="K1" s="20" t="s">
        <v>38</v>
      </c>
      <c r="L1" s="7" t="s">
        <v>7</v>
      </c>
      <c r="M1" s="7" t="s">
        <v>41</v>
      </c>
      <c r="N1" s="7" t="s">
        <v>42</v>
      </c>
      <c r="O1" s="7" t="s">
        <v>43</v>
      </c>
      <c r="P1" s="7" t="s">
        <v>44</v>
      </c>
      <c r="Q1" s="7" t="s">
        <v>45</v>
      </c>
      <c r="R1" s="7" t="s">
        <v>46</v>
      </c>
      <c r="S1" s="28" t="s">
        <v>39</v>
      </c>
      <c r="T1" s="20" t="s">
        <v>40</v>
      </c>
    </row>
    <row r="2" spans="1:20">
      <c r="A2" s="3" t="s">
        <v>8</v>
      </c>
      <c r="B2" s="8">
        <v>28</v>
      </c>
      <c r="C2" s="8">
        <v>1068</v>
      </c>
      <c r="D2" s="8">
        <v>18346</v>
      </c>
      <c r="E2" s="13">
        <v>0.1076923076923077</v>
      </c>
      <c r="F2" s="13">
        <v>0.13449187759727993</v>
      </c>
      <c r="G2" s="35">
        <v>0.13411308892868892</v>
      </c>
      <c r="H2" s="21">
        <v>152</v>
      </c>
      <c r="I2" s="21">
        <v>80</v>
      </c>
      <c r="J2" s="21">
        <v>16</v>
      </c>
      <c r="K2" s="21">
        <f>H2+I2+J2</f>
        <v>248</v>
      </c>
      <c r="L2" s="9">
        <v>18346</v>
      </c>
      <c r="M2" s="35">
        <f>H2/H$29</f>
        <v>0.16703296703296702</v>
      </c>
      <c r="N2" s="35">
        <f>I2/I$29</f>
        <v>0.11204481792717087</v>
      </c>
      <c r="O2" s="35">
        <f>J2/J$29</f>
        <v>3.0476190476190476E-2</v>
      </c>
      <c r="P2" s="35">
        <f>M2/$G2</f>
        <v>1.2454635738185285</v>
      </c>
      <c r="Q2" s="35">
        <f t="shared" ref="Q2:Q29" si="0">N2/$G2</f>
        <v>0.83545028171521518</v>
      </c>
      <c r="R2" s="35">
        <f t="shared" ref="R2:R29" si="1">O2/$G2</f>
        <v>0.22724247662653854</v>
      </c>
      <c r="S2" s="19">
        <f>K2/L2</f>
        <v>1.3517933064428214E-2</v>
      </c>
      <c r="T2" s="31">
        <f t="shared" ref="T2:T18" si="2">S2/S$29</f>
        <v>0.86048657680244645</v>
      </c>
    </row>
    <row r="3" spans="1:20">
      <c r="A3" s="3" t="s">
        <v>9</v>
      </c>
      <c r="B3" s="8">
        <v>16</v>
      </c>
      <c r="C3" s="8">
        <v>673</v>
      </c>
      <c r="D3" s="8">
        <v>11309</v>
      </c>
      <c r="E3" s="13">
        <v>6.1538461538461542E-2</v>
      </c>
      <c r="F3" s="13">
        <v>8.475003148218109E-2</v>
      </c>
      <c r="G3" s="35">
        <v>8.2671150261339962E-2</v>
      </c>
      <c r="H3" s="21">
        <v>82</v>
      </c>
      <c r="I3" s="21">
        <v>18</v>
      </c>
      <c r="J3" s="21">
        <v>7</v>
      </c>
      <c r="K3" s="21">
        <f t="shared" ref="K3:K29" si="3">H3+I3+J3</f>
        <v>107</v>
      </c>
      <c r="L3" s="9">
        <v>11309</v>
      </c>
      <c r="M3" s="35">
        <f t="shared" ref="M3:M29" si="4">H3/H$29</f>
        <v>9.0109890109890109E-2</v>
      </c>
      <c r="N3" s="35">
        <f t="shared" ref="N3:N29" si="5">I3/I$29</f>
        <v>2.5210084033613446E-2</v>
      </c>
      <c r="O3" s="35">
        <f t="shared" ref="O3:O29" si="6">J3/J$29</f>
        <v>1.3333333333333334E-2</v>
      </c>
      <c r="P3" s="35">
        <f t="shared" ref="P3:P29" si="7">M3/$G3</f>
        <v>1.0899798759910175</v>
      </c>
      <c r="Q3" s="35">
        <f t="shared" si="0"/>
        <v>0.30494415468902214</v>
      </c>
      <c r="R3" s="35">
        <f t="shared" si="1"/>
        <v>0.16128157514663838</v>
      </c>
      <c r="S3" s="19">
        <f t="shared" ref="S3:S29" si="8">K3/L3</f>
        <v>9.4614908479971702E-3</v>
      </c>
      <c r="T3" s="31">
        <f t="shared" si="2"/>
        <v>0.60227298303944754</v>
      </c>
    </row>
    <row r="4" spans="1:20">
      <c r="A4" s="3" t="s">
        <v>10</v>
      </c>
      <c r="B4" s="8">
        <v>24</v>
      </c>
      <c r="C4" s="8">
        <v>1149</v>
      </c>
      <c r="D4" s="8">
        <v>18242</v>
      </c>
      <c r="E4" s="13">
        <v>9.2307692307692313E-2</v>
      </c>
      <c r="F4" s="13">
        <v>0.14469210426898377</v>
      </c>
      <c r="G4" s="35">
        <v>0.13335282722321723</v>
      </c>
      <c r="H4" s="21">
        <v>81</v>
      </c>
      <c r="I4" s="21">
        <v>102</v>
      </c>
      <c r="J4" s="21">
        <v>8</v>
      </c>
      <c r="K4" s="21">
        <f t="shared" si="3"/>
        <v>191</v>
      </c>
      <c r="L4" s="9">
        <v>18242</v>
      </c>
      <c r="M4" s="35">
        <f t="shared" si="4"/>
        <v>8.9010989010989014E-2</v>
      </c>
      <c r="N4" s="35">
        <f t="shared" si="5"/>
        <v>0.14285714285714285</v>
      </c>
      <c r="O4" s="35">
        <f t="shared" si="6"/>
        <v>1.5238095238095238E-2</v>
      </c>
      <c r="P4" s="35">
        <f t="shared" si="7"/>
        <v>0.66748482851432089</v>
      </c>
      <c r="Q4" s="35">
        <f t="shared" si="0"/>
        <v>1.0712719469982928</v>
      </c>
      <c r="R4" s="35">
        <f t="shared" si="1"/>
        <v>0.11426900767981789</v>
      </c>
      <c r="S4" s="19">
        <f t="shared" si="8"/>
        <v>1.047034316412674E-2</v>
      </c>
      <c r="T4" s="31">
        <f t="shared" si="2"/>
        <v>0.66649166735072929</v>
      </c>
    </row>
    <row r="5" spans="1:20">
      <c r="A5" s="3" t="s">
        <v>11</v>
      </c>
      <c r="B5" s="8">
        <v>21</v>
      </c>
      <c r="C5" s="8">
        <v>878</v>
      </c>
      <c r="D5" s="8">
        <v>15636</v>
      </c>
      <c r="E5" s="13">
        <v>8.0769230769230774E-2</v>
      </c>
      <c r="F5" s="13">
        <v>0.11056541997229569</v>
      </c>
      <c r="G5" s="35">
        <v>0.11430242333418619</v>
      </c>
      <c r="H5" s="21">
        <v>244</v>
      </c>
      <c r="I5" s="21">
        <v>52</v>
      </c>
      <c r="J5" s="21">
        <v>19</v>
      </c>
      <c r="K5" s="21">
        <f t="shared" si="3"/>
        <v>315</v>
      </c>
      <c r="L5" s="9">
        <v>15636</v>
      </c>
      <c r="M5" s="35">
        <f t="shared" si="4"/>
        <v>0.26813186813186812</v>
      </c>
      <c r="N5" s="35">
        <f t="shared" si="5"/>
        <v>7.2829131652661069E-2</v>
      </c>
      <c r="O5" s="35">
        <f t="shared" si="6"/>
        <v>3.619047619047619E-2</v>
      </c>
      <c r="P5" s="35">
        <f t="shared" si="7"/>
        <v>2.3458108788116463</v>
      </c>
      <c r="Q5" s="35">
        <f t="shared" si="0"/>
        <v>0.63716174625388655</v>
      </c>
      <c r="R5" s="35">
        <f t="shared" si="1"/>
        <v>0.31662037544616206</v>
      </c>
      <c r="S5" s="19">
        <f t="shared" si="8"/>
        <v>2.0145817344589409E-2</v>
      </c>
      <c r="T5" s="31">
        <f t="shared" si="2"/>
        <v>1.2823857997455133</v>
      </c>
    </row>
    <row r="6" spans="1:20">
      <c r="A6" s="3" t="s">
        <v>12</v>
      </c>
      <c r="B6" s="8">
        <v>28</v>
      </c>
      <c r="C6" s="8">
        <v>1002</v>
      </c>
      <c r="D6" s="8">
        <v>18450</v>
      </c>
      <c r="E6" s="13">
        <v>0.1076923076923077</v>
      </c>
      <c r="F6" s="13">
        <v>0.12618058179070646</v>
      </c>
      <c r="G6" s="35">
        <v>0.13487335063416062</v>
      </c>
      <c r="H6" s="21">
        <v>69</v>
      </c>
      <c r="I6" s="21">
        <v>107</v>
      </c>
      <c r="J6" s="21">
        <v>25</v>
      </c>
      <c r="K6" s="21">
        <f t="shared" si="3"/>
        <v>201</v>
      </c>
      <c r="L6" s="9">
        <v>18450</v>
      </c>
      <c r="M6" s="35">
        <f t="shared" si="4"/>
        <v>7.5824175824175818E-2</v>
      </c>
      <c r="N6" s="35">
        <f t="shared" si="5"/>
        <v>0.14985994397759103</v>
      </c>
      <c r="O6" s="35">
        <f t="shared" si="6"/>
        <v>4.7619047619047616E-2</v>
      </c>
      <c r="P6" s="35">
        <f t="shared" si="7"/>
        <v>0.56218797462699888</v>
      </c>
      <c r="Q6" s="35">
        <f t="shared" si="0"/>
        <v>1.1111160453341227</v>
      </c>
      <c r="R6" s="35">
        <f t="shared" si="1"/>
        <v>0.35306491160149694</v>
      </c>
      <c r="S6" s="19">
        <f t="shared" si="8"/>
        <v>1.0894308943089431E-2</v>
      </c>
      <c r="T6" s="31">
        <f t="shared" si="2"/>
        <v>0.69347928891108368</v>
      </c>
    </row>
    <row r="7" spans="1:20">
      <c r="A7" s="3" t="s">
        <v>13</v>
      </c>
      <c r="B7" s="8">
        <v>16</v>
      </c>
      <c r="C7" s="8">
        <v>432</v>
      </c>
      <c r="D7" s="8">
        <v>7111</v>
      </c>
      <c r="E7" s="13">
        <v>6.1538461538461542E-2</v>
      </c>
      <c r="F7" s="13">
        <v>5.4401208915753681E-2</v>
      </c>
      <c r="G7" s="35">
        <v>5.198289411162689E-2</v>
      </c>
      <c r="H7" s="21">
        <v>36</v>
      </c>
      <c r="I7" s="21">
        <v>43</v>
      </c>
      <c r="J7" s="21">
        <v>65</v>
      </c>
      <c r="K7" s="21">
        <f t="shared" si="3"/>
        <v>144</v>
      </c>
      <c r="L7" s="9">
        <v>7111</v>
      </c>
      <c r="M7" s="35">
        <f t="shared" si="4"/>
        <v>3.9560439560439559E-2</v>
      </c>
      <c r="N7" s="35">
        <f t="shared" si="5"/>
        <v>6.0224089635854343E-2</v>
      </c>
      <c r="O7" s="35">
        <f t="shared" si="6"/>
        <v>0.12380952380952381</v>
      </c>
      <c r="P7" s="35">
        <f t="shared" si="7"/>
        <v>0.7610280311728771</v>
      </c>
      <c r="Q7" s="35">
        <f t="shared" si="0"/>
        <v>1.1585366814423701</v>
      </c>
      <c r="R7" s="35">
        <f t="shared" si="1"/>
        <v>2.3817358753373377</v>
      </c>
      <c r="S7" s="19">
        <f t="shared" si="8"/>
        <v>2.0250316411193924E-2</v>
      </c>
      <c r="T7" s="31">
        <f t="shared" si="2"/>
        <v>1.2890377075240915</v>
      </c>
    </row>
    <row r="8" spans="1:20">
      <c r="A8" s="3" t="s">
        <v>14</v>
      </c>
      <c r="B8" s="8">
        <v>16</v>
      </c>
      <c r="C8" s="8">
        <v>437</v>
      </c>
      <c r="D8" s="8">
        <v>6830</v>
      </c>
      <c r="E8" s="13">
        <v>6.1538461538461542E-2</v>
      </c>
      <c r="F8" s="13">
        <v>5.5030852537463794E-2</v>
      </c>
      <c r="G8" s="35">
        <v>4.9928725465112032E-2</v>
      </c>
      <c r="H8" s="21">
        <v>26</v>
      </c>
      <c r="I8" s="21">
        <v>66</v>
      </c>
      <c r="J8" s="21">
        <v>64</v>
      </c>
      <c r="K8" s="21">
        <f t="shared" si="3"/>
        <v>156</v>
      </c>
      <c r="L8" s="9">
        <v>6830</v>
      </c>
      <c r="M8" s="35">
        <f t="shared" si="4"/>
        <v>2.8571428571428571E-2</v>
      </c>
      <c r="N8" s="35">
        <f t="shared" si="5"/>
        <v>9.2436974789915971E-2</v>
      </c>
      <c r="O8" s="35">
        <f t="shared" si="6"/>
        <v>0.1219047619047619</v>
      </c>
      <c r="P8" s="35">
        <f t="shared" si="7"/>
        <v>0.57224430035557405</v>
      </c>
      <c r="Q8" s="35">
        <f t="shared" si="0"/>
        <v>1.8513786187974457</v>
      </c>
      <c r="R8" s="35">
        <f t="shared" si="1"/>
        <v>2.4415756815171163</v>
      </c>
      <c r="S8" s="19">
        <f t="shared" si="8"/>
        <v>2.2840409956076134E-2</v>
      </c>
      <c r="T8" s="31">
        <f t="shared" si="2"/>
        <v>1.4539106002519473</v>
      </c>
    </row>
    <row r="9" spans="1:20">
      <c r="A9" s="3" t="s">
        <v>15</v>
      </c>
      <c r="B9" s="8">
        <v>13</v>
      </c>
      <c r="C9" s="8">
        <v>256</v>
      </c>
      <c r="D9" s="8">
        <v>4477</v>
      </c>
      <c r="E9" s="13">
        <v>0.05</v>
      </c>
      <c r="F9" s="13">
        <v>3.2237753431557735E-2</v>
      </c>
      <c r="G9" s="35">
        <v>3.2727804378815013E-2</v>
      </c>
      <c r="H9" s="21">
        <v>19</v>
      </c>
      <c r="I9" s="21">
        <v>29</v>
      </c>
      <c r="J9" s="21">
        <v>47</v>
      </c>
      <c r="K9" s="21">
        <f t="shared" si="3"/>
        <v>95</v>
      </c>
      <c r="L9" s="9">
        <v>4477</v>
      </c>
      <c r="M9" s="35">
        <f t="shared" si="4"/>
        <v>2.0879120879120878E-2</v>
      </c>
      <c r="N9" s="35">
        <f t="shared" si="5"/>
        <v>4.0616246498599441E-2</v>
      </c>
      <c r="O9" s="35">
        <f t="shared" si="6"/>
        <v>8.9523809523809519E-2</v>
      </c>
      <c r="P9" s="35">
        <f t="shared" si="7"/>
        <v>0.63796277432641069</v>
      </c>
      <c r="Q9" s="35">
        <f t="shared" si="0"/>
        <v>1.2410318158981262</v>
      </c>
      <c r="R9" s="35">
        <f t="shared" si="1"/>
        <v>2.7354052990416626</v>
      </c>
      <c r="S9" s="19">
        <f t="shared" si="8"/>
        <v>2.1219566674112129E-2</v>
      </c>
      <c r="T9" s="31">
        <f t="shared" si="2"/>
        <v>1.3507355156748109</v>
      </c>
    </row>
    <row r="10" spans="1:20">
      <c r="A10" s="3" t="s">
        <v>16</v>
      </c>
      <c r="B10" s="8">
        <v>6</v>
      </c>
      <c r="C10" s="8">
        <v>149</v>
      </c>
      <c r="D10" s="8">
        <v>2230</v>
      </c>
      <c r="E10" s="13">
        <v>2.3076923076923078E-2</v>
      </c>
      <c r="F10" s="13">
        <v>1.8763379926961341E-2</v>
      </c>
      <c r="G10" s="35">
        <v>1.6301765415402611E-2</v>
      </c>
      <c r="H10" s="21">
        <v>17</v>
      </c>
      <c r="I10" s="21">
        <v>6</v>
      </c>
      <c r="J10" s="21">
        <v>38</v>
      </c>
      <c r="K10" s="21">
        <f t="shared" si="3"/>
        <v>61</v>
      </c>
      <c r="L10" s="9">
        <v>2230</v>
      </c>
      <c r="M10" s="35">
        <f t="shared" si="4"/>
        <v>1.8681318681318681E-2</v>
      </c>
      <c r="N10" s="35">
        <f t="shared" si="5"/>
        <v>8.4033613445378148E-3</v>
      </c>
      <c r="O10" s="35">
        <f t="shared" si="6"/>
        <v>7.2380952380952379E-2</v>
      </c>
      <c r="P10" s="35">
        <f t="shared" si="7"/>
        <v>1.1459690533681564</v>
      </c>
      <c r="Q10" s="35">
        <f t="shared" si="0"/>
        <v>0.51548780947356521</v>
      </c>
      <c r="R10" s="35">
        <f t="shared" si="1"/>
        <v>4.4400683322656409</v>
      </c>
      <c r="S10" s="19">
        <f t="shared" si="8"/>
        <v>2.7354260089686097E-2</v>
      </c>
      <c r="T10" s="31">
        <f t="shared" si="2"/>
        <v>1.7412405811859515</v>
      </c>
    </row>
    <row r="11" spans="1:20">
      <c r="A11" s="3" t="s">
        <v>17</v>
      </c>
      <c r="B11" s="8">
        <v>6</v>
      </c>
      <c r="C11" s="8">
        <v>155</v>
      </c>
      <c r="D11" s="8">
        <v>2422</v>
      </c>
      <c r="E11" s="13">
        <v>2.3076923076923078E-2</v>
      </c>
      <c r="F11" s="13">
        <v>1.9518952273013476E-2</v>
      </c>
      <c r="G11" s="35">
        <v>1.7705325487042654E-2</v>
      </c>
      <c r="H11" s="21">
        <v>20</v>
      </c>
      <c r="I11" s="21">
        <v>26</v>
      </c>
      <c r="J11" s="21">
        <v>46</v>
      </c>
      <c r="K11" s="21">
        <f t="shared" si="3"/>
        <v>92</v>
      </c>
      <c r="L11" s="9">
        <v>2422</v>
      </c>
      <c r="M11" s="35">
        <f t="shared" si="4"/>
        <v>2.197802197802198E-2</v>
      </c>
      <c r="N11" s="35">
        <f t="shared" si="5"/>
        <v>3.6414565826330535E-2</v>
      </c>
      <c r="O11" s="35">
        <f t="shared" si="6"/>
        <v>8.7619047619047624E-2</v>
      </c>
      <c r="P11" s="35">
        <f t="shared" si="7"/>
        <v>1.241322674022922</v>
      </c>
      <c r="Q11" s="35">
        <f t="shared" si="0"/>
        <v>2.0567012932340569</v>
      </c>
      <c r="R11" s="35">
        <f t="shared" si="1"/>
        <v>4.9487397271047158</v>
      </c>
      <c r="S11" s="19">
        <f t="shared" si="8"/>
        <v>3.7985136251032205E-2</v>
      </c>
      <c r="T11" s="31">
        <f t="shared" si="2"/>
        <v>2.4179510067286878</v>
      </c>
    </row>
    <row r="12" spans="1:20">
      <c r="A12" s="15" t="s">
        <v>18</v>
      </c>
      <c r="B12" s="16">
        <v>4</v>
      </c>
      <c r="C12" s="16">
        <v>104</v>
      </c>
      <c r="D12" s="16">
        <v>1629</v>
      </c>
      <c r="E12" s="17">
        <v>1.5384615384615385E-2</v>
      </c>
      <c r="F12" s="17">
        <v>1.3096587331570332E-2</v>
      </c>
      <c r="G12" s="36">
        <v>1.1908329982821009E-2</v>
      </c>
      <c r="H12" s="18">
        <v>22</v>
      </c>
      <c r="I12" s="18">
        <v>15</v>
      </c>
      <c r="J12" s="18">
        <v>37</v>
      </c>
      <c r="K12" s="18">
        <f t="shared" si="3"/>
        <v>74</v>
      </c>
      <c r="L12" s="18">
        <v>1629</v>
      </c>
      <c r="M12" s="36">
        <f t="shared" si="4"/>
        <v>2.4175824175824177E-2</v>
      </c>
      <c r="N12" s="36">
        <f t="shared" si="5"/>
        <v>2.100840336134454E-2</v>
      </c>
      <c r="O12" s="36">
        <f t="shared" si="6"/>
        <v>7.047619047619047E-2</v>
      </c>
      <c r="P12" s="36">
        <f t="shared" si="7"/>
        <v>2.0301607539176603</v>
      </c>
      <c r="Q12" s="36">
        <f t="shared" si="0"/>
        <v>1.7641771257305872</v>
      </c>
      <c r="R12" s="36">
        <f t="shared" si="1"/>
        <v>5.9182261977842083</v>
      </c>
      <c r="S12" s="19">
        <f t="shared" si="8"/>
        <v>4.5426642111724987E-2</v>
      </c>
      <c r="T12" s="32">
        <f t="shared" si="2"/>
        <v>2.8916414647154114</v>
      </c>
    </row>
    <row r="13" spans="1:20">
      <c r="A13" s="3" t="s">
        <v>19</v>
      </c>
      <c r="B13" s="8">
        <v>4</v>
      </c>
      <c r="C13" s="8">
        <v>95</v>
      </c>
      <c r="D13" s="8">
        <v>1582</v>
      </c>
      <c r="E13" s="13">
        <v>1.5384615384615385E-2</v>
      </c>
      <c r="F13" s="13">
        <v>1.196322881249213E-2</v>
      </c>
      <c r="G13" s="35">
        <v>1.1564750173617458E-2</v>
      </c>
      <c r="H13" s="21">
        <v>7</v>
      </c>
      <c r="I13" s="21">
        <v>16</v>
      </c>
      <c r="J13" s="21">
        <v>25</v>
      </c>
      <c r="K13" s="21">
        <f t="shared" si="3"/>
        <v>48</v>
      </c>
      <c r="L13" s="9">
        <v>1582</v>
      </c>
      <c r="M13" s="35">
        <f t="shared" si="4"/>
        <v>7.6923076923076927E-3</v>
      </c>
      <c r="N13" s="35">
        <f t="shared" si="5"/>
        <v>2.2408963585434174E-2</v>
      </c>
      <c r="O13" s="35">
        <f t="shared" si="6"/>
        <v>4.7619047619047616E-2</v>
      </c>
      <c r="P13" s="35">
        <f t="shared" si="7"/>
        <v>0.66515122046095498</v>
      </c>
      <c r="Q13" s="35">
        <f t="shared" si="0"/>
        <v>1.9376954321551629</v>
      </c>
      <c r="R13" s="35">
        <f t="shared" si="1"/>
        <v>4.1176027933297208</v>
      </c>
      <c r="S13" s="19">
        <f t="shared" si="8"/>
        <v>3.0341340075853349E-2</v>
      </c>
      <c r="T13" s="31">
        <f t="shared" si="2"/>
        <v>1.9313837206497715</v>
      </c>
    </row>
    <row r="14" spans="1:20">
      <c r="A14" s="3" t="s">
        <v>20</v>
      </c>
      <c r="B14" s="8">
        <v>5</v>
      </c>
      <c r="C14" s="8">
        <v>89</v>
      </c>
      <c r="D14" s="8">
        <v>1481</v>
      </c>
      <c r="E14" s="13">
        <v>1.9230769230769232E-2</v>
      </c>
      <c r="F14" s="13">
        <v>1.1207656466439994E-2</v>
      </c>
      <c r="G14" s="35">
        <v>1.0826419094265141E-2</v>
      </c>
      <c r="H14" s="21">
        <v>16</v>
      </c>
      <c r="I14" s="21">
        <v>24</v>
      </c>
      <c r="J14" s="21">
        <v>10</v>
      </c>
      <c r="K14" s="21">
        <f t="shared" si="3"/>
        <v>50</v>
      </c>
      <c r="L14" s="9">
        <v>1481</v>
      </c>
      <c r="M14" s="35">
        <f t="shared" si="4"/>
        <v>1.7582417582417582E-2</v>
      </c>
      <c r="N14" s="35">
        <f t="shared" si="5"/>
        <v>3.3613445378151259E-2</v>
      </c>
      <c r="O14" s="35">
        <f t="shared" si="6"/>
        <v>1.9047619047619049E-2</v>
      </c>
      <c r="P14" s="35">
        <f t="shared" si="7"/>
        <v>1.6240289082962953</v>
      </c>
      <c r="Q14" s="35">
        <f t="shared" si="0"/>
        <v>3.1047611482135054</v>
      </c>
      <c r="R14" s="35">
        <f t="shared" si="1"/>
        <v>1.7593646506543199</v>
      </c>
      <c r="S14" s="19">
        <f t="shared" si="8"/>
        <v>3.3760972316002703E-2</v>
      </c>
      <c r="T14" s="31">
        <f t="shared" si="2"/>
        <v>2.1490610553595113</v>
      </c>
    </row>
    <row r="15" spans="1:20">
      <c r="A15" s="15" t="s">
        <v>21</v>
      </c>
      <c r="B15" s="16">
        <v>3</v>
      </c>
      <c r="C15" s="16">
        <v>47</v>
      </c>
      <c r="D15" s="16">
        <v>823</v>
      </c>
      <c r="E15" s="17">
        <v>1.1538461538461539E-2</v>
      </c>
      <c r="F15" s="17">
        <v>5.9186500440750536E-3</v>
      </c>
      <c r="G15" s="36">
        <v>6.0163017654154029E-3</v>
      </c>
      <c r="H15" s="18">
        <v>13</v>
      </c>
      <c r="I15" s="18">
        <v>22</v>
      </c>
      <c r="J15" s="18">
        <v>10</v>
      </c>
      <c r="K15" s="18">
        <f t="shared" si="3"/>
        <v>45</v>
      </c>
      <c r="L15" s="18">
        <v>823</v>
      </c>
      <c r="M15" s="36">
        <f t="shared" si="4"/>
        <v>1.4285714285714285E-2</v>
      </c>
      <c r="N15" s="36">
        <f t="shared" si="5"/>
        <v>3.081232492997199E-2</v>
      </c>
      <c r="O15" s="36">
        <f t="shared" si="6"/>
        <v>1.9047619047619049E-2</v>
      </c>
      <c r="P15" s="36">
        <f t="shared" si="7"/>
        <v>2.3745009546953653</v>
      </c>
      <c r="Q15" s="36">
        <f t="shared" si="0"/>
        <v>5.121472647382161</v>
      </c>
      <c r="R15" s="36">
        <f t="shared" si="1"/>
        <v>3.1660012729271538</v>
      </c>
      <c r="S15" s="19">
        <f t="shared" si="8"/>
        <v>5.4678007290400975E-2</v>
      </c>
      <c r="T15" s="32">
        <f t="shared" si="2"/>
        <v>3.4805388586739885</v>
      </c>
    </row>
    <row r="16" spans="1:20">
      <c r="A16" s="3" t="s">
        <v>22</v>
      </c>
      <c r="B16" s="8">
        <v>6</v>
      </c>
      <c r="C16" s="8">
        <v>113</v>
      </c>
      <c r="D16" s="8">
        <v>1591</v>
      </c>
      <c r="E16" s="13">
        <v>2.3076923076923078E-2</v>
      </c>
      <c r="F16" s="13">
        <v>1.4229945850648533E-2</v>
      </c>
      <c r="G16" s="35">
        <v>1.1630542051975584E-2</v>
      </c>
      <c r="H16" s="21">
        <v>14</v>
      </c>
      <c r="I16" s="21">
        <v>6</v>
      </c>
      <c r="J16" s="21">
        <v>15</v>
      </c>
      <c r="K16" s="21">
        <f t="shared" si="3"/>
        <v>35</v>
      </c>
      <c r="L16" s="9">
        <v>1591</v>
      </c>
      <c r="M16" s="35">
        <f t="shared" si="4"/>
        <v>1.5384615384615385E-2</v>
      </c>
      <c r="N16" s="35">
        <f t="shared" si="5"/>
        <v>8.4033613445378148E-3</v>
      </c>
      <c r="O16" s="35">
        <f t="shared" si="6"/>
        <v>2.8571428571428571E-2</v>
      </c>
      <c r="P16" s="35">
        <f t="shared" si="7"/>
        <v>1.3227771599864624</v>
      </c>
      <c r="Q16" s="35">
        <f t="shared" si="0"/>
        <v>0.7225253394884037</v>
      </c>
      <c r="R16" s="35">
        <f t="shared" si="1"/>
        <v>2.4565861542605729</v>
      </c>
      <c r="S16" s="19">
        <f t="shared" si="8"/>
        <v>2.1998742928975488E-2</v>
      </c>
      <c r="T16" s="31">
        <f t="shared" si="2"/>
        <v>1.4003341270214993</v>
      </c>
    </row>
    <row r="17" spans="1:20">
      <c r="A17" s="3" t="s">
        <v>23</v>
      </c>
      <c r="B17" s="8">
        <v>4</v>
      </c>
      <c r="C17" s="8">
        <v>83</v>
      </c>
      <c r="D17" s="8">
        <v>1238</v>
      </c>
      <c r="E17" s="13">
        <v>1.5384615384615385E-2</v>
      </c>
      <c r="F17" s="13">
        <v>1.045208412038786E-2</v>
      </c>
      <c r="G17" s="35">
        <v>9.0500383785957084E-3</v>
      </c>
      <c r="H17" s="21">
        <v>13</v>
      </c>
      <c r="I17" s="21">
        <v>16</v>
      </c>
      <c r="J17" s="21">
        <v>13</v>
      </c>
      <c r="K17" s="21">
        <f t="shared" si="3"/>
        <v>42</v>
      </c>
      <c r="L17" s="9">
        <v>1238</v>
      </c>
      <c r="M17" s="35">
        <f t="shared" si="4"/>
        <v>1.4285714285714285E-2</v>
      </c>
      <c r="N17" s="35">
        <f t="shared" si="5"/>
        <v>2.2408963585434174E-2</v>
      </c>
      <c r="O17" s="35">
        <f t="shared" si="6"/>
        <v>2.4761904761904763E-2</v>
      </c>
      <c r="P17" s="35">
        <f t="shared" si="7"/>
        <v>1.5785252711747058</v>
      </c>
      <c r="Q17" s="35">
        <f t="shared" si="0"/>
        <v>2.4761180724309111</v>
      </c>
      <c r="R17" s="35">
        <f t="shared" si="1"/>
        <v>2.7361104700361567</v>
      </c>
      <c r="S17" s="19">
        <f t="shared" si="8"/>
        <v>3.3925686591276254E-2</v>
      </c>
      <c r="T17" s="31">
        <f t="shared" si="2"/>
        <v>2.1595459735940601</v>
      </c>
    </row>
    <row r="18" spans="1:20">
      <c r="A18" s="3" t="s">
        <v>24</v>
      </c>
      <c r="B18" s="8">
        <v>3</v>
      </c>
      <c r="C18" s="8">
        <v>46</v>
      </c>
      <c r="D18" s="8">
        <v>659</v>
      </c>
      <c r="E18" s="13">
        <v>1.1538461538461539E-2</v>
      </c>
      <c r="F18" s="13">
        <v>5.7927213197330315E-3</v>
      </c>
      <c r="G18" s="35">
        <v>4.8174275375561975E-3</v>
      </c>
      <c r="H18" s="21">
        <v>4</v>
      </c>
      <c r="I18" s="21">
        <v>0</v>
      </c>
      <c r="J18" s="21">
        <v>4</v>
      </c>
      <c r="K18" s="21">
        <f t="shared" si="3"/>
        <v>8</v>
      </c>
      <c r="L18" s="9">
        <v>659</v>
      </c>
      <c r="M18" s="35">
        <f t="shared" si="4"/>
        <v>4.3956043956043956E-3</v>
      </c>
      <c r="N18" s="35">
        <f t="shared" si="5"/>
        <v>0</v>
      </c>
      <c r="O18" s="35">
        <f t="shared" si="6"/>
        <v>7.619047619047619E-3</v>
      </c>
      <c r="P18" s="35">
        <f t="shared" si="7"/>
        <v>0.91243809301472423</v>
      </c>
      <c r="Q18" s="35">
        <f t="shared" si="0"/>
        <v>0</v>
      </c>
      <c r="R18" s="35">
        <f t="shared" si="1"/>
        <v>1.5815593612255221</v>
      </c>
      <c r="S18" s="19">
        <f t="shared" si="8"/>
        <v>1.2139605462822459E-2</v>
      </c>
      <c r="T18" s="31">
        <f t="shared" si="2"/>
        <v>0.77274887356295863</v>
      </c>
    </row>
    <row r="19" spans="1:20">
      <c r="A19" s="23" t="s">
        <v>25</v>
      </c>
      <c r="B19" s="24">
        <v>1</v>
      </c>
      <c r="C19" s="24">
        <v>25</v>
      </c>
      <c r="D19" s="24">
        <v>335</v>
      </c>
      <c r="E19" s="25">
        <v>3.8461538461538464E-3</v>
      </c>
      <c r="F19" s="25">
        <v>3.1482181085505604E-3</v>
      </c>
      <c r="G19" s="37">
        <v>2.4489199166636208E-3</v>
      </c>
      <c r="H19" s="26">
        <v>6</v>
      </c>
      <c r="I19" s="26">
        <v>5</v>
      </c>
      <c r="J19" s="26">
        <v>8</v>
      </c>
      <c r="K19" s="26">
        <f t="shared" si="3"/>
        <v>19</v>
      </c>
      <c r="L19" s="26">
        <v>335</v>
      </c>
      <c r="M19" s="37">
        <f t="shared" si="4"/>
        <v>6.5934065934065934E-3</v>
      </c>
      <c r="N19" s="37">
        <f t="shared" si="5"/>
        <v>7.0028011204481795E-3</v>
      </c>
      <c r="O19" s="37">
        <f t="shared" si="6"/>
        <v>1.5238095238095238E-2</v>
      </c>
      <c r="P19" s="37">
        <f t="shared" si="7"/>
        <v>2.6923732983434476</v>
      </c>
      <c r="Q19" s="37">
        <f t="shared" si="0"/>
        <v>2.8595468037961456</v>
      </c>
      <c r="R19" s="37">
        <f t="shared" si="1"/>
        <v>6.222373845060412</v>
      </c>
      <c r="S19" s="27">
        <f t="shared" si="8"/>
        <v>5.6716417910447764E-2</v>
      </c>
      <c r="T19" s="30">
        <f>S19/S$29</f>
        <v>3.6102942708514201</v>
      </c>
    </row>
    <row r="20" spans="1:20">
      <c r="A20" s="3" t="s">
        <v>26</v>
      </c>
      <c r="B20" s="8">
        <v>13</v>
      </c>
      <c r="C20" s="8">
        <v>303</v>
      </c>
      <c r="D20" s="8">
        <v>4953</v>
      </c>
      <c r="E20" s="13">
        <v>0.05</v>
      </c>
      <c r="F20" s="13">
        <v>3.8156403475632789E-2</v>
      </c>
      <c r="G20" s="35">
        <v>3.6207463723089292E-2</v>
      </c>
      <c r="H20" s="21">
        <v>14</v>
      </c>
      <c r="I20" s="21">
        <v>16</v>
      </c>
      <c r="J20" s="21">
        <v>12</v>
      </c>
      <c r="K20" s="21">
        <f t="shared" si="3"/>
        <v>42</v>
      </c>
      <c r="L20" s="9">
        <v>4953</v>
      </c>
      <c r="M20" s="35">
        <f t="shared" si="4"/>
        <v>1.5384615384615385E-2</v>
      </c>
      <c r="N20" s="35">
        <f t="shared" si="5"/>
        <v>2.2408963585434174E-2</v>
      </c>
      <c r="O20" s="35">
        <f t="shared" si="6"/>
        <v>2.2857142857142857E-2</v>
      </c>
      <c r="P20" s="35">
        <f t="shared" si="7"/>
        <v>0.42490176893568782</v>
      </c>
      <c r="Q20" s="35">
        <f t="shared" si="0"/>
        <v>0.61890453738531559</v>
      </c>
      <c r="R20" s="35">
        <f t="shared" si="1"/>
        <v>0.63128262813302183</v>
      </c>
      <c r="S20" s="19">
        <f t="shared" si="8"/>
        <v>8.4797092671108423E-3</v>
      </c>
      <c r="T20" s="31">
        <f t="shared" ref="T20:T29" si="9">S20/S$29</f>
        <v>0.53977749148181831</v>
      </c>
    </row>
    <row r="21" spans="1:20">
      <c r="A21" s="3" t="s">
        <v>27</v>
      </c>
      <c r="B21" s="8">
        <v>5</v>
      </c>
      <c r="C21" s="8">
        <v>108</v>
      </c>
      <c r="D21" s="8">
        <v>1745</v>
      </c>
      <c r="E21" s="13">
        <v>1.9230769230769232E-2</v>
      </c>
      <c r="F21" s="13">
        <v>1.360030222893842E-2</v>
      </c>
      <c r="G21" s="35">
        <v>1.2756314192770204E-2</v>
      </c>
      <c r="H21" s="21">
        <v>2</v>
      </c>
      <c r="I21" s="21">
        <v>14</v>
      </c>
      <c r="J21" s="21">
        <v>2</v>
      </c>
      <c r="K21" s="21">
        <f t="shared" si="3"/>
        <v>18</v>
      </c>
      <c r="L21" s="9">
        <v>1745</v>
      </c>
      <c r="M21" s="35">
        <f t="shared" si="4"/>
        <v>2.1978021978021978E-3</v>
      </c>
      <c r="N21" s="35">
        <f t="shared" si="5"/>
        <v>1.9607843137254902E-2</v>
      </c>
      <c r="O21" s="35">
        <f t="shared" si="6"/>
        <v>3.8095238095238095E-3</v>
      </c>
      <c r="P21" s="35">
        <f t="shared" si="7"/>
        <v>0.17229131899619005</v>
      </c>
      <c r="Q21" s="35">
        <f t="shared" si="0"/>
        <v>1.5371088263385584</v>
      </c>
      <c r="R21" s="35">
        <f t="shared" si="1"/>
        <v>0.29863828626006278</v>
      </c>
      <c r="S21" s="19">
        <f t="shared" si="8"/>
        <v>1.0315186246418338E-2</v>
      </c>
      <c r="T21" s="31">
        <f t="shared" si="9"/>
        <v>0.65661512451316728</v>
      </c>
    </row>
    <row r="22" spans="1:20">
      <c r="A22" s="3" t="s">
        <v>28</v>
      </c>
      <c r="B22" s="8">
        <v>5</v>
      </c>
      <c r="C22" s="8">
        <v>105</v>
      </c>
      <c r="D22" s="8">
        <v>1679</v>
      </c>
      <c r="E22" s="13">
        <v>1.9230769230769232E-2</v>
      </c>
      <c r="F22" s="13">
        <v>1.3222516055912353E-2</v>
      </c>
      <c r="G22" s="35">
        <v>1.2273840418143937E-2</v>
      </c>
      <c r="H22" s="21">
        <v>9</v>
      </c>
      <c r="I22" s="21">
        <v>8</v>
      </c>
      <c r="J22" s="21">
        <v>22</v>
      </c>
      <c r="K22" s="21">
        <f t="shared" si="3"/>
        <v>39</v>
      </c>
      <c r="L22" s="9">
        <v>1679</v>
      </c>
      <c r="M22" s="35">
        <f t="shared" si="4"/>
        <v>9.8901098901098897E-3</v>
      </c>
      <c r="N22" s="35">
        <f t="shared" si="5"/>
        <v>1.1204481792717087E-2</v>
      </c>
      <c r="O22" s="35">
        <f t="shared" si="6"/>
        <v>4.1904761904761903E-2</v>
      </c>
      <c r="P22" s="35">
        <f t="shared" si="7"/>
        <v>0.80578772032018009</v>
      </c>
      <c r="Q22" s="35">
        <f t="shared" si="0"/>
        <v>0.91287497726904943</v>
      </c>
      <c r="R22" s="35">
        <f t="shared" si="1"/>
        <v>3.4141524149862446</v>
      </c>
      <c r="S22" s="19">
        <f t="shared" si="8"/>
        <v>2.3228111971411555E-2</v>
      </c>
      <c r="T22" s="31">
        <f t="shared" si="9"/>
        <v>1.4785898451043478</v>
      </c>
    </row>
    <row r="23" spans="1:20">
      <c r="A23" s="3" t="s">
        <v>29</v>
      </c>
      <c r="B23" s="8">
        <v>3</v>
      </c>
      <c r="C23" s="8">
        <v>61</v>
      </c>
      <c r="D23" s="8">
        <v>1099</v>
      </c>
      <c r="E23" s="13">
        <v>1.1538461538461539E-2</v>
      </c>
      <c r="F23" s="13">
        <v>7.6816521848633674E-3</v>
      </c>
      <c r="G23" s="35">
        <v>8.0339193683979671E-3</v>
      </c>
      <c r="H23" s="21">
        <v>9</v>
      </c>
      <c r="I23" s="21">
        <v>14</v>
      </c>
      <c r="J23" s="21">
        <v>8</v>
      </c>
      <c r="K23" s="21">
        <f t="shared" si="3"/>
        <v>31</v>
      </c>
      <c r="L23" s="9">
        <v>1099</v>
      </c>
      <c r="M23" s="35">
        <f t="shared" si="4"/>
        <v>9.8901098901098897E-3</v>
      </c>
      <c r="N23" s="35">
        <f t="shared" si="5"/>
        <v>1.9607843137254902E-2</v>
      </c>
      <c r="O23" s="35">
        <f t="shared" si="6"/>
        <v>1.5238095238095238E-2</v>
      </c>
      <c r="P23" s="35">
        <f t="shared" si="7"/>
        <v>1.2310442060214581</v>
      </c>
      <c r="Q23" s="35">
        <f t="shared" si="0"/>
        <v>2.4406323038769648</v>
      </c>
      <c r="R23" s="35">
        <f t="shared" si="1"/>
        <v>1.8967199618700985</v>
      </c>
      <c r="S23" s="19">
        <f t="shared" si="8"/>
        <v>2.8207461328480437E-2</v>
      </c>
      <c r="T23" s="31">
        <f t="shared" si="9"/>
        <v>1.7955512668354963</v>
      </c>
    </row>
    <row r="24" spans="1:20">
      <c r="A24" s="3" t="s">
        <v>30</v>
      </c>
      <c r="B24" s="8">
        <v>5</v>
      </c>
      <c r="C24" s="8">
        <v>105</v>
      </c>
      <c r="D24" s="8">
        <v>2140</v>
      </c>
      <c r="E24" s="13">
        <v>1.9230769230769232E-2</v>
      </c>
      <c r="F24" s="13">
        <v>1.3222516055912353E-2</v>
      </c>
      <c r="G24" s="35">
        <v>1.5643846631821338E-2</v>
      </c>
      <c r="H24" s="21">
        <v>12</v>
      </c>
      <c r="I24" s="21">
        <v>0</v>
      </c>
      <c r="J24" s="21">
        <v>8</v>
      </c>
      <c r="K24" s="21">
        <f t="shared" si="3"/>
        <v>20</v>
      </c>
      <c r="L24" s="9">
        <v>2140</v>
      </c>
      <c r="M24" s="35">
        <f t="shared" si="4"/>
        <v>1.3186813186813187E-2</v>
      </c>
      <c r="N24" s="35">
        <f t="shared" si="5"/>
        <v>0</v>
      </c>
      <c r="O24" s="35">
        <f t="shared" si="6"/>
        <v>1.5238095238095238E-2</v>
      </c>
      <c r="P24" s="35">
        <f t="shared" si="7"/>
        <v>0.84293930368696723</v>
      </c>
      <c r="Q24" s="35">
        <f t="shared" si="0"/>
        <v>0</v>
      </c>
      <c r="R24" s="35">
        <f t="shared" si="1"/>
        <v>0.97406319537160668</v>
      </c>
      <c r="S24" s="19">
        <f t="shared" si="8"/>
        <v>9.3457943925233638E-3</v>
      </c>
      <c r="T24" s="31">
        <f t="shared" si="9"/>
        <v>0.59490830336213751</v>
      </c>
    </row>
    <row r="25" spans="1:20">
      <c r="A25" s="3" t="s">
        <v>31</v>
      </c>
      <c r="B25" s="8">
        <v>1</v>
      </c>
      <c r="C25" s="8">
        <v>13</v>
      </c>
      <c r="D25" s="8">
        <v>245</v>
      </c>
      <c r="E25" s="13">
        <v>3.8461538461538464E-3</v>
      </c>
      <c r="F25" s="13">
        <v>1.6370734164462915E-3</v>
      </c>
      <c r="G25" s="35">
        <v>1.7910011330823496E-3</v>
      </c>
      <c r="H25" s="21">
        <v>2</v>
      </c>
      <c r="I25" s="21">
        <v>0</v>
      </c>
      <c r="J25" s="21">
        <v>3</v>
      </c>
      <c r="K25" s="21">
        <f t="shared" si="3"/>
        <v>5</v>
      </c>
      <c r="L25" s="9">
        <v>245</v>
      </c>
      <c r="M25" s="35">
        <f t="shared" si="4"/>
        <v>2.1978021978021978E-3</v>
      </c>
      <c r="N25" s="35">
        <f t="shared" si="5"/>
        <v>0</v>
      </c>
      <c r="O25" s="35">
        <f t="shared" si="6"/>
        <v>5.7142857142857143E-3</v>
      </c>
      <c r="P25" s="35">
        <f t="shared" si="7"/>
        <v>1.2271361291769454</v>
      </c>
      <c r="Q25" s="35">
        <f t="shared" si="0"/>
        <v>0</v>
      </c>
      <c r="R25" s="35">
        <f t="shared" si="1"/>
        <v>3.1905539358600583</v>
      </c>
      <c r="S25" s="19">
        <f t="shared" si="8"/>
        <v>2.0408163265306121E-2</v>
      </c>
      <c r="T25" s="31">
        <f t="shared" si="9"/>
        <v>1.2990854787703818</v>
      </c>
    </row>
    <row r="26" spans="1:20">
      <c r="A26" s="3" t="s">
        <v>32</v>
      </c>
      <c r="B26" s="8">
        <v>1</v>
      </c>
      <c r="C26" s="8">
        <v>15</v>
      </c>
      <c r="D26" s="8">
        <v>218</v>
      </c>
      <c r="E26" s="13">
        <v>3.8461538461538464E-3</v>
      </c>
      <c r="F26" s="13">
        <v>1.8889308651303363E-3</v>
      </c>
      <c r="G26" s="35">
        <v>1.5936254980079682E-3</v>
      </c>
      <c r="H26" s="21">
        <v>0</v>
      </c>
      <c r="I26" s="21">
        <v>0</v>
      </c>
      <c r="J26" s="21">
        <v>0</v>
      </c>
      <c r="K26" s="21">
        <f t="shared" si="3"/>
        <v>0</v>
      </c>
      <c r="L26" s="9">
        <v>218</v>
      </c>
      <c r="M26" s="35">
        <f t="shared" si="4"/>
        <v>0</v>
      </c>
      <c r="N26" s="35">
        <f t="shared" si="5"/>
        <v>0</v>
      </c>
      <c r="O26" s="35">
        <f t="shared" si="6"/>
        <v>0</v>
      </c>
      <c r="P26" s="35">
        <f t="shared" si="7"/>
        <v>0</v>
      </c>
      <c r="Q26" s="35">
        <f t="shared" si="0"/>
        <v>0</v>
      </c>
      <c r="R26" s="35">
        <f t="shared" si="1"/>
        <v>0</v>
      </c>
      <c r="S26" s="19">
        <f t="shared" si="8"/>
        <v>0</v>
      </c>
      <c r="T26" s="31">
        <f t="shared" si="9"/>
        <v>0</v>
      </c>
    </row>
    <row r="27" spans="1:20">
      <c r="A27" s="3" t="s">
        <v>33</v>
      </c>
      <c r="B27" s="8">
        <v>1</v>
      </c>
      <c r="C27" s="8">
        <v>25</v>
      </c>
      <c r="D27" s="8">
        <v>458</v>
      </c>
      <c r="E27" s="13">
        <v>3.8461538461538464E-3</v>
      </c>
      <c r="F27" s="13">
        <v>3.1482181085505604E-3</v>
      </c>
      <c r="G27" s="35">
        <v>3.3480755875580246E-3</v>
      </c>
      <c r="H27" s="21">
        <v>7</v>
      </c>
      <c r="I27" s="21">
        <v>6</v>
      </c>
      <c r="J27" s="21">
        <v>6</v>
      </c>
      <c r="K27" s="21">
        <f t="shared" si="3"/>
        <v>19</v>
      </c>
      <c r="L27" s="9">
        <v>458</v>
      </c>
      <c r="M27" s="35">
        <f t="shared" si="4"/>
        <v>7.6923076923076927E-3</v>
      </c>
      <c r="N27" s="35">
        <f t="shared" si="5"/>
        <v>8.4033613445378148E-3</v>
      </c>
      <c r="O27" s="35">
        <f t="shared" si="6"/>
        <v>1.1428571428571429E-2</v>
      </c>
      <c r="P27" s="35">
        <f t="shared" si="7"/>
        <v>2.2975310715485389</v>
      </c>
      <c r="Q27" s="35">
        <f t="shared" si="0"/>
        <v>2.5099078932883199</v>
      </c>
      <c r="R27" s="35">
        <f t="shared" si="1"/>
        <v>3.4134747348721151</v>
      </c>
      <c r="S27" s="19">
        <f t="shared" si="8"/>
        <v>4.148471615720524E-2</v>
      </c>
      <c r="T27" s="31">
        <f t="shared" si="9"/>
        <v>2.6407174251860823</v>
      </c>
    </row>
    <row r="28" spans="1:20">
      <c r="A28" s="3" t="s">
        <v>34</v>
      </c>
      <c r="B28" s="8">
        <v>22</v>
      </c>
      <c r="C28" s="8">
        <v>405</v>
      </c>
      <c r="D28" s="8">
        <v>9867</v>
      </c>
      <c r="E28" s="13">
        <v>8.461538461538462E-2</v>
      </c>
      <c r="F28" s="13">
        <v>5.100113335851908E-2</v>
      </c>
      <c r="G28" s="35">
        <v>7.2129829306626703E-2</v>
      </c>
      <c r="H28" s="21">
        <v>14</v>
      </c>
      <c r="I28" s="21">
        <v>23</v>
      </c>
      <c r="J28" s="21">
        <v>7</v>
      </c>
      <c r="K28" s="21">
        <f t="shared" si="3"/>
        <v>44</v>
      </c>
      <c r="L28" s="9">
        <v>9867</v>
      </c>
      <c r="M28" s="35">
        <f t="shared" si="4"/>
        <v>1.5384615384615385E-2</v>
      </c>
      <c r="N28" s="35">
        <f t="shared" si="5"/>
        <v>3.2212885154061621E-2</v>
      </c>
      <c r="O28" s="35">
        <f t="shared" si="6"/>
        <v>1.3333333333333334E-2</v>
      </c>
      <c r="P28" s="35">
        <f t="shared" si="7"/>
        <v>0.21329061128392235</v>
      </c>
      <c r="Q28" s="35">
        <f t="shared" si="0"/>
        <v>0.44659588777235831</v>
      </c>
      <c r="R28" s="35">
        <f t="shared" si="1"/>
        <v>0.18485186311273269</v>
      </c>
      <c r="S28" s="19">
        <f t="shared" si="8"/>
        <v>4.459308807134894E-3</v>
      </c>
      <c r="T28" s="31">
        <f t="shared" si="9"/>
        <v>0.28385814251838892</v>
      </c>
    </row>
    <row r="29" spans="1:20">
      <c r="A29" s="4" t="s">
        <v>7</v>
      </c>
      <c r="B29" s="10">
        <v>260</v>
      </c>
      <c r="C29" s="10">
        <v>7941</v>
      </c>
      <c r="D29" s="11">
        <v>136795</v>
      </c>
      <c r="E29" s="14">
        <v>1</v>
      </c>
      <c r="F29" s="14">
        <v>1</v>
      </c>
      <c r="G29" s="38">
        <v>1.0000000000000004</v>
      </c>
      <c r="H29" s="22">
        <v>910</v>
      </c>
      <c r="I29" s="22">
        <v>714</v>
      </c>
      <c r="J29" s="22">
        <v>525</v>
      </c>
      <c r="K29" s="22">
        <f t="shared" si="3"/>
        <v>2149</v>
      </c>
      <c r="L29" s="12">
        <v>136795</v>
      </c>
      <c r="M29" s="34">
        <f t="shared" si="4"/>
        <v>1</v>
      </c>
      <c r="N29" s="34">
        <f t="shared" si="5"/>
        <v>1</v>
      </c>
      <c r="O29" s="34">
        <f t="shared" si="6"/>
        <v>1</v>
      </c>
      <c r="P29" s="34">
        <f t="shared" si="7"/>
        <v>0.99999999999999956</v>
      </c>
      <c r="Q29" s="34">
        <f t="shared" si="0"/>
        <v>0.99999999999999956</v>
      </c>
      <c r="R29" s="34">
        <f t="shared" si="1"/>
        <v>0.99999999999999956</v>
      </c>
      <c r="S29" s="29">
        <f t="shared" si="8"/>
        <v>1.5709638510179466E-2</v>
      </c>
      <c r="T29" s="33">
        <f t="shared" si="9"/>
        <v>1</v>
      </c>
    </row>
    <row r="31" spans="1:20">
      <c r="H31" s="5" t="s">
        <v>36</v>
      </c>
      <c r="I31" s="5" t="s">
        <v>35</v>
      </c>
      <c r="J31" s="5" t="s">
        <v>37</v>
      </c>
      <c r="K31" s="5" t="s">
        <v>38</v>
      </c>
    </row>
  </sheetData>
  <pageMargins left="0.7" right="0.7" top="0.75" bottom="0.75" header="0.3" footer="0.3"/>
  <pageSetup scale="7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Fleming</dc:creator>
  <cp:lastModifiedBy>Jim Fleming</cp:lastModifiedBy>
  <dcterms:created xsi:type="dcterms:W3CDTF">2025-03-01T14:10:41Z</dcterms:created>
  <dcterms:modified xsi:type="dcterms:W3CDTF">2025-03-01T14:32:45Z</dcterms:modified>
</cp:coreProperties>
</file>